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85" windowWidth="14805" windowHeight="7830"/>
  </bookViews>
  <sheets>
    <sheet name="Лист1" sheetId="1" r:id="rId1"/>
  </sheets>
  <calcPr calcId="144525"/>
</workbook>
</file>

<file path=xl/calcChain.xml><?xml version="1.0" encoding="utf-8"?>
<calcChain xmlns="http://schemas.openxmlformats.org/spreadsheetml/2006/main">
  <c r="D70" i="1" l="1"/>
  <c r="D14" i="1"/>
  <c r="E26" i="1" l="1"/>
  <c r="F93" i="1" l="1"/>
  <c r="E93" i="1"/>
  <c r="D93" i="1"/>
  <c r="D103" i="1"/>
  <c r="E103" i="1"/>
  <c r="F103" i="1"/>
  <c r="F70" i="1"/>
  <c r="E70" i="1"/>
  <c r="D80" i="1"/>
  <c r="E80" i="1"/>
  <c r="F80" i="1"/>
  <c r="F55" i="1" l="1"/>
  <c r="E55" i="1"/>
  <c r="D55" i="1"/>
  <c r="F41" i="1"/>
  <c r="E41" i="1"/>
  <c r="D41" i="1"/>
  <c r="F26" i="1"/>
  <c r="D26" i="1"/>
  <c r="F14" i="1"/>
  <c r="E14" i="1"/>
</calcChain>
</file>

<file path=xl/sharedStrings.xml><?xml version="1.0" encoding="utf-8"?>
<sst xmlns="http://schemas.openxmlformats.org/spreadsheetml/2006/main" count="175" uniqueCount="61">
  <si>
    <t>Перечень обязательных диагностических исследований</t>
  </si>
  <si>
    <t>Код услуги</t>
  </si>
  <si>
    <t>2. Общий (клинический) анализ крови</t>
  </si>
  <si>
    <t>В03.016.003</t>
  </si>
  <si>
    <t>В03.016.006</t>
  </si>
  <si>
    <t>ИТОГО тариф</t>
  </si>
  <si>
    <t>4. Электрокардиография в покое</t>
  </si>
  <si>
    <t>А05.10.006</t>
  </si>
  <si>
    <t>5. Определение антигена (HbsAg) вируса гепатита В (Hepatitis B virus) в крови</t>
  </si>
  <si>
    <t>А26.06.036</t>
  </si>
  <si>
    <t>6. Определение антигена вируса гепатита С (Hepatitis С virus) в крови</t>
  </si>
  <si>
    <t>А26.06.041</t>
  </si>
  <si>
    <t>3. Общий анализ мочи</t>
  </si>
  <si>
    <t>98.40</t>
  </si>
  <si>
    <t>98.41</t>
  </si>
  <si>
    <t>5. Электрокардиография с физическими упражнениями</t>
  </si>
  <si>
    <t>А12.10.001</t>
  </si>
  <si>
    <t>6. Определение антигена (HbsAg) вируса гепатита В (Hepatitis B virus) в крови</t>
  </si>
  <si>
    <t>7. Определение антигена вируса гепатита С (Hepatitis С virus) в крови</t>
  </si>
  <si>
    <t>8. Реакция микропреципитации (качественный метод)</t>
  </si>
  <si>
    <t>11.69</t>
  </si>
  <si>
    <t>9. Рентгенография придаточных пазух носа</t>
  </si>
  <si>
    <t>А06.08.003</t>
  </si>
  <si>
    <t>98.42</t>
  </si>
  <si>
    <t>А09.05.023</t>
  </si>
  <si>
    <t>А02.26.015</t>
  </si>
  <si>
    <t>98.43</t>
  </si>
  <si>
    <t>6. Исследование уровня глюкозы в крови</t>
  </si>
  <si>
    <t>7. Измерение внутриглазного давления (офтальмотонометрия)</t>
  </si>
  <si>
    <t>98.44</t>
  </si>
  <si>
    <t>98.45</t>
  </si>
  <si>
    <t>Таблица 1</t>
  </si>
  <si>
    <t>Таблица 2</t>
  </si>
  <si>
    <t>Таблица 3</t>
  </si>
  <si>
    <t>Таблица 4</t>
  </si>
  <si>
    <t>Таблица 5</t>
  </si>
  <si>
    <t>Таблица 6</t>
  </si>
  <si>
    <t>13.20</t>
  </si>
  <si>
    <t>1. Флюорография легких в 2-х проекциях</t>
  </si>
  <si>
    <t>Таблица 7</t>
  </si>
  <si>
    <t>Таблица 8</t>
  </si>
  <si>
    <t>98.434</t>
  </si>
  <si>
    <t>98.444</t>
  </si>
  <si>
    <t>4. Электрокардиография с физическими упражнениями</t>
  </si>
  <si>
    <t>7. Реакция микропреципитации (качественный метод)</t>
  </si>
  <si>
    <t>8. Исследование уровня глюкозы в крови</t>
  </si>
  <si>
    <t>9. Измерение внутриглазного давления (офтальмотонометрия)</t>
  </si>
  <si>
    <t>1 уровень</t>
  </si>
  <si>
    <t xml:space="preserve">2 уровень 1 подуровень </t>
  </si>
  <si>
    <t xml:space="preserve">2 уровень 2 подуровень </t>
  </si>
  <si>
    <t>к Тарифному соглашению в системе ОМС ЕАО на 2025 год</t>
  </si>
  <si>
    <t>Тарифы и перечень обязательных диагностических исследований при первоначальной постановке на воинский учет в 2025 году</t>
  </si>
  <si>
    <t>Тарифы и перечень обязательных диагностических исследований при призыве на военную службу в 2025 году</t>
  </si>
  <si>
    <t>Тарифы и перечень обязательных диагностических исследований для граждан при поступлении их в военные профессиональные организации или военные образовательные организации высшего образования, заключении договора с Министерством обороны Российской Федерации об обучении на военной кафедре при федеральной государственной образовательной организации высшего образования по программе военной подготовки офицеров запаса, программе военной подготовки сержантов, старшин запаса либо программе военной подготовки солдат, матросов запаса в 2025 году</t>
  </si>
  <si>
    <t>Тарифы и перечень обязательных диагностических исследований для граждан до 40 лет, не проходящих военную службу (приравненную службу) и поступающих на военную службу (приравненную службу) по контракту в 2025 году</t>
  </si>
  <si>
    <t>Тарифы и перечень обязательных диагностических исследований для граждан старше 40 лет, не проходящих военную службу (приравненную службу) и поступающих на военную службу (приравненную службу) по контракту в 2025 году</t>
  </si>
  <si>
    <t>Тарифы и перечень обязательных диагностических исследований для граждан до 40 лет, призываемых на военные сборы в 2025 году</t>
  </si>
  <si>
    <t>Тарифы и перечень обязательных диагностических исследований для граждан старше 40 лет, призываемых на военные сборы в 2025 году</t>
  </si>
  <si>
    <t>Тарифы и перечень обязательных диагностических исследований для граждан, проходящих альтернативную службу в 2025 году</t>
  </si>
  <si>
    <t>Приложение № 39</t>
  </si>
  <si>
    <t>от "07" февраля 2025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</si>
</sst>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р_._-;\-* #,##0.00_р_._-;_-* &quot;-&quot;??_р_._-;_-@_-"/>
  </numFmts>
  <fonts count="7" x14ac:knownFonts="1">
    <font>
      <sz val="11"/>
      <color theme="1"/>
      <name val="Calibri"/>
      <family val="2"/>
      <scheme val="minor"/>
    </font>
    <font>
      <sz val="11"/>
      <color theme="1"/>
      <name val="Calibri"/>
      <family val="2"/>
      <scheme val="minor"/>
    </font>
    <font>
      <sz val="11"/>
      <color theme="1"/>
      <name val="Times New Roman"/>
      <family val="1"/>
      <charset val="204"/>
    </font>
    <font>
      <sz val="14"/>
      <color theme="1"/>
      <name val="Times New Roman"/>
      <family val="1"/>
      <charset val="204"/>
    </font>
    <font>
      <b/>
      <sz val="14"/>
      <color theme="1"/>
      <name val="Times New Roman"/>
      <family val="1"/>
      <charset val="204"/>
    </font>
    <font>
      <sz val="14"/>
      <name val="Times New Roman"/>
      <family val="1"/>
      <charset val="204"/>
    </font>
    <font>
      <sz val="12"/>
      <color theme="1"/>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38">
    <xf numFmtId="0" fontId="0" fillId="0" borderId="0" xfId="0"/>
    <xf numFmtId="0" fontId="2" fillId="0" borderId="0" xfId="0" applyFont="1"/>
    <xf numFmtId="0" fontId="3" fillId="0" borderId="0" xfId="0" applyFont="1"/>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Border="1" applyAlignment="1">
      <alignment wrapText="1"/>
    </xf>
    <xf numFmtId="0" fontId="3" fillId="0" borderId="1" xfId="0" applyFont="1" applyBorder="1"/>
    <xf numFmtId="164" fontId="4" fillId="0" borderId="1" xfId="0" applyNumberFormat="1" applyFont="1" applyBorder="1"/>
    <xf numFmtId="0" fontId="4" fillId="0" borderId="1" xfId="0" applyFont="1" applyBorder="1"/>
    <xf numFmtId="0" fontId="3" fillId="0" borderId="1" xfId="0" applyFont="1" applyBorder="1" applyAlignment="1">
      <alignment horizontal="center" vertical="center"/>
    </xf>
    <xf numFmtId="0" fontId="3" fillId="0" borderId="1" xfId="0" applyFont="1" applyBorder="1" applyAlignment="1">
      <alignment horizontal="center"/>
    </xf>
    <xf numFmtId="49" fontId="3" fillId="0" borderId="1" xfId="0" applyNumberFormat="1" applyFont="1" applyBorder="1" applyAlignment="1">
      <alignment horizontal="center"/>
    </xf>
    <xf numFmtId="0" fontId="3" fillId="0" borderId="0" xfId="0" applyFont="1" applyAlignment="1">
      <alignment horizontal="right"/>
    </xf>
    <xf numFmtId="0" fontId="4" fillId="0" borderId="0" xfId="0" applyFont="1" applyBorder="1"/>
    <xf numFmtId="0" fontId="3" fillId="0" borderId="0" xfId="0" applyFont="1" applyBorder="1" applyAlignment="1">
      <alignment horizontal="center"/>
    </xf>
    <xf numFmtId="164" fontId="4" fillId="0" borderId="0" xfId="0" applyNumberFormat="1" applyFont="1" applyBorder="1"/>
    <xf numFmtId="0" fontId="3" fillId="0" borderId="0" xfId="0" applyFont="1" applyBorder="1" applyAlignment="1">
      <alignment horizontal="center" vertical="center"/>
    </xf>
    <xf numFmtId="2" fontId="3" fillId="0" borderId="1" xfId="0" applyNumberFormat="1" applyFont="1" applyFill="1" applyBorder="1" applyAlignment="1">
      <alignment horizontal="center" vertical="center"/>
    </xf>
    <xf numFmtId="164" fontId="3" fillId="0" borderId="1" xfId="1" applyFont="1" applyFill="1" applyBorder="1" applyAlignment="1">
      <alignment horizontal="center" vertical="center"/>
    </xf>
    <xf numFmtId="164" fontId="3" fillId="0" borderId="1" xfId="1" applyFont="1" applyFill="1" applyBorder="1" applyAlignment="1">
      <alignment vertical="center"/>
    </xf>
    <xf numFmtId="164" fontId="3" fillId="0" borderId="1" xfId="1" applyFont="1" applyFill="1" applyBorder="1" applyAlignment="1">
      <alignment horizontal="center"/>
    </xf>
    <xf numFmtId="0" fontId="2" fillId="0" borderId="0" xfId="0" applyFont="1" applyAlignment="1">
      <alignment horizontal="right"/>
    </xf>
    <xf numFmtId="0" fontId="5" fillId="0" borderId="1" xfId="0" applyFont="1" applyBorder="1" applyAlignment="1">
      <alignment wrapText="1"/>
    </xf>
    <xf numFmtId="0" fontId="5" fillId="0" borderId="1" xfId="0" applyFont="1" applyBorder="1" applyAlignment="1">
      <alignment horizontal="center" vertical="center"/>
    </xf>
    <xf numFmtId="164" fontId="3" fillId="0" borderId="1" xfId="0" applyNumberFormat="1" applyFont="1" applyBorder="1"/>
    <xf numFmtId="164" fontId="3" fillId="0" borderId="1" xfId="0" applyNumberFormat="1" applyFont="1" applyBorder="1" applyAlignment="1">
      <alignment horizontal="center" vertical="center"/>
    </xf>
    <xf numFmtId="164" fontId="3" fillId="0" borderId="1" xfId="0" applyNumberFormat="1" applyFont="1" applyBorder="1" applyAlignment="1">
      <alignment vertical="center"/>
    </xf>
    <xf numFmtId="0" fontId="4" fillId="0" borderId="0" xfId="0" applyFont="1" applyAlignment="1">
      <alignment horizontal="center" vertical="center" wrapText="1"/>
    </xf>
    <xf numFmtId="0" fontId="4" fillId="0" borderId="0" xfId="0" applyFont="1" applyAlignment="1">
      <alignment horizontal="center" vertical="center" wrapText="1"/>
    </xf>
    <xf numFmtId="164" fontId="3" fillId="0" borderId="1" xfId="1" applyFont="1" applyBorder="1" applyAlignment="1">
      <alignment vertical="center"/>
    </xf>
    <xf numFmtId="164" fontId="3" fillId="0" borderId="0" xfId="1" applyFont="1"/>
    <xf numFmtId="0" fontId="6" fillId="0" borderId="0" xfId="0" applyFont="1" applyAlignment="1"/>
    <xf numFmtId="0" fontId="6" fillId="0" borderId="0" xfId="0" applyFont="1"/>
    <xf numFmtId="43" fontId="3" fillId="0" borderId="0" xfId="0" applyNumberFormat="1" applyFont="1"/>
    <xf numFmtId="0" fontId="4" fillId="0" borderId="0" xfId="0" applyFont="1" applyAlignment="1">
      <alignment horizontal="center" wrapText="1"/>
    </xf>
    <xf numFmtId="0" fontId="4" fillId="0" borderId="0" xfId="0" applyFont="1" applyAlignment="1">
      <alignment horizontal="center" vertical="center" wrapText="1"/>
    </xf>
    <xf numFmtId="0" fontId="6" fillId="0" borderId="0" xfId="0" applyFont="1" applyAlignment="1">
      <alignment horizontal="right"/>
    </xf>
    <xf numFmtId="0" fontId="0" fillId="0" borderId="0" xfId="0"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103"/>
  <sheetViews>
    <sheetView tabSelected="1" zoomScaleNormal="100" workbookViewId="0">
      <selection activeCell="J11" sqref="J11"/>
    </sheetView>
  </sheetViews>
  <sheetFormatPr defaultRowHeight="18.75" x14ac:dyDescent="0.3"/>
  <cols>
    <col min="1" max="1" width="4.7109375" style="2" customWidth="1"/>
    <col min="2" max="2" width="64" style="2" customWidth="1"/>
    <col min="3" max="3" width="15.28515625" style="2" bestFit="1" customWidth="1"/>
    <col min="4" max="4" width="16.7109375" style="2" customWidth="1"/>
    <col min="5" max="5" width="20.140625" style="2" customWidth="1"/>
    <col min="6" max="6" width="20.28515625" style="2" customWidth="1"/>
    <col min="7" max="7" width="9.140625" style="2"/>
    <col min="8" max="8" width="14.42578125" style="2" bestFit="1" customWidth="1"/>
    <col min="9" max="10" width="9.140625" style="2"/>
    <col min="11" max="13" width="14.42578125" style="2" bestFit="1" customWidth="1"/>
    <col min="14" max="16384" width="9.140625" style="2"/>
  </cols>
  <sheetData>
    <row r="1" spans="2:10" s="1" customFormat="1" ht="15.75" x14ac:dyDescent="0.25">
      <c r="D1" s="31"/>
      <c r="E1" s="36" t="s">
        <v>59</v>
      </c>
      <c r="F1" s="36"/>
    </row>
    <row r="2" spans="2:10" s="1" customFormat="1" ht="15.75" x14ac:dyDescent="0.25">
      <c r="D2" s="36" t="s">
        <v>50</v>
      </c>
      <c r="E2" s="36"/>
      <c r="F2" s="36"/>
    </row>
    <row r="3" spans="2:10" s="1" customFormat="1" ht="15.75" x14ac:dyDescent="0.25">
      <c r="D3" s="32"/>
      <c r="E3" s="36" t="s">
        <v>60</v>
      </c>
      <c r="F3" s="36"/>
    </row>
    <row r="4" spans="2:10" s="1" customFormat="1" ht="15" x14ac:dyDescent="0.25"/>
    <row r="5" spans="2:10" s="1" customFormat="1" ht="15" x14ac:dyDescent="0.25">
      <c r="C5" s="21"/>
      <c r="D5" s="21"/>
      <c r="E5" s="21"/>
    </row>
    <row r="6" spans="2:10" x14ac:dyDescent="0.3">
      <c r="E6" s="12"/>
      <c r="F6" s="12" t="s">
        <v>31</v>
      </c>
    </row>
    <row r="7" spans="2:10" ht="57" customHeight="1" x14ac:dyDescent="0.3">
      <c r="B7" s="35" t="s">
        <v>51</v>
      </c>
      <c r="C7" s="35"/>
      <c r="D7" s="35"/>
      <c r="E7" s="35"/>
      <c r="F7" s="35"/>
    </row>
    <row r="8" spans="2:10" x14ac:dyDescent="0.3">
      <c r="B8" s="27"/>
      <c r="C8" s="27"/>
      <c r="D8" s="27"/>
      <c r="E8" s="27"/>
    </row>
    <row r="10" spans="2:10" ht="37.5" x14ac:dyDescent="0.3">
      <c r="B10" s="3" t="s">
        <v>0</v>
      </c>
      <c r="C10" s="4" t="s">
        <v>1</v>
      </c>
      <c r="D10" s="3" t="s">
        <v>47</v>
      </c>
      <c r="E10" s="3" t="s">
        <v>48</v>
      </c>
      <c r="F10" s="3" t="s">
        <v>49</v>
      </c>
    </row>
    <row r="11" spans="2:10" x14ac:dyDescent="0.3">
      <c r="B11" s="5" t="s">
        <v>38</v>
      </c>
      <c r="C11" s="9" t="s">
        <v>37</v>
      </c>
      <c r="D11" s="18">
        <v>166.52</v>
      </c>
      <c r="E11" s="18">
        <v>175.28</v>
      </c>
      <c r="F11" s="24">
        <v>192.81</v>
      </c>
      <c r="H11" s="33"/>
      <c r="I11" s="33"/>
      <c r="J11" s="33"/>
    </row>
    <row r="12" spans="2:10" x14ac:dyDescent="0.3">
      <c r="B12" s="6" t="s">
        <v>2</v>
      </c>
      <c r="C12" s="9" t="s">
        <v>3</v>
      </c>
      <c r="D12" s="18">
        <v>163.13999999999999</v>
      </c>
      <c r="E12" s="18">
        <v>171.74</v>
      </c>
      <c r="F12" s="24">
        <v>188.91</v>
      </c>
      <c r="H12" s="33"/>
      <c r="I12" s="33"/>
      <c r="J12" s="33"/>
    </row>
    <row r="13" spans="2:10" x14ac:dyDescent="0.3">
      <c r="B13" s="6" t="s">
        <v>12</v>
      </c>
      <c r="C13" s="9" t="s">
        <v>4</v>
      </c>
      <c r="D13" s="18">
        <v>191.51</v>
      </c>
      <c r="E13" s="18">
        <v>201.6</v>
      </c>
      <c r="F13" s="24">
        <v>221.76</v>
      </c>
      <c r="H13" s="33"/>
      <c r="I13" s="33"/>
      <c r="J13" s="33"/>
    </row>
    <row r="14" spans="2:10" x14ac:dyDescent="0.3">
      <c r="B14" s="8" t="s">
        <v>5</v>
      </c>
      <c r="C14" s="10" t="s">
        <v>13</v>
      </c>
      <c r="D14" s="7">
        <f>SUM(D11:D13)</f>
        <v>521.16999999999996</v>
      </c>
      <c r="E14" s="7">
        <f>SUM(E11:E13)</f>
        <v>548.62</v>
      </c>
      <c r="F14" s="7">
        <f>SUM(F11:F13)</f>
        <v>603.48</v>
      </c>
    </row>
    <row r="15" spans="2:10" x14ac:dyDescent="0.3">
      <c r="B15" s="13"/>
      <c r="C15" s="14"/>
      <c r="D15" s="15"/>
    </row>
    <row r="16" spans="2:10" x14ac:dyDescent="0.3">
      <c r="F16" s="12" t="s">
        <v>32</v>
      </c>
    </row>
    <row r="17" spans="2:13" ht="45.75" customHeight="1" x14ac:dyDescent="0.3">
      <c r="B17" s="35" t="s">
        <v>52</v>
      </c>
      <c r="C17" s="35"/>
      <c r="D17" s="35"/>
      <c r="E17" s="35"/>
      <c r="F17" s="35"/>
    </row>
    <row r="19" spans="2:13" ht="37.5" x14ac:dyDescent="0.3">
      <c r="B19" s="3" t="s">
        <v>0</v>
      </c>
      <c r="C19" s="4" t="s">
        <v>1</v>
      </c>
      <c r="D19" s="3" t="s">
        <v>47</v>
      </c>
      <c r="E19" s="3" t="s">
        <v>48</v>
      </c>
      <c r="F19" s="3" t="s">
        <v>49</v>
      </c>
    </row>
    <row r="20" spans="2:13" x14ac:dyDescent="0.3">
      <c r="B20" s="5" t="s">
        <v>38</v>
      </c>
      <c r="C20" s="9" t="s">
        <v>37</v>
      </c>
      <c r="D20" s="18">
        <v>166.52</v>
      </c>
      <c r="E20" s="18">
        <v>175.28</v>
      </c>
      <c r="F20" s="24">
        <v>192.81</v>
      </c>
      <c r="H20" s="33"/>
      <c r="I20" s="33"/>
      <c r="J20" s="33"/>
    </row>
    <row r="21" spans="2:13" x14ac:dyDescent="0.3">
      <c r="B21" s="6" t="s">
        <v>2</v>
      </c>
      <c r="C21" s="9" t="s">
        <v>3</v>
      </c>
      <c r="D21" s="18">
        <v>163.13999999999999</v>
      </c>
      <c r="E21" s="18">
        <v>171.74</v>
      </c>
      <c r="F21" s="24">
        <v>188.91</v>
      </c>
      <c r="H21" s="33"/>
      <c r="I21" s="33"/>
      <c r="J21" s="33"/>
    </row>
    <row r="22" spans="2:13" x14ac:dyDescent="0.3">
      <c r="B22" s="6" t="s">
        <v>12</v>
      </c>
      <c r="C22" s="9" t="s">
        <v>4</v>
      </c>
      <c r="D22" s="18">
        <v>191.51</v>
      </c>
      <c r="E22" s="18">
        <v>201.6</v>
      </c>
      <c r="F22" s="24">
        <v>221.76</v>
      </c>
      <c r="H22" s="33"/>
      <c r="I22" s="33"/>
      <c r="J22" s="33"/>
    </row>
    <row r="23" spans="2:13" x14ac:dyDescent="0.3">
      <c r="B23" s="6" t="s">
        <v>6</v>
      </c>
      <c r="C23" s="9" t="s">
        <v>7</v>
      </c>
      <c r="D23" s="18">
        <v>347.56</v>
      </c>
      <c r="E23" s="18">
        <v>365.86</v>
      </c>
      <c r="F23" s="24">
        <v>402.45</v>
      </c>
      <c r="H23" s="33"/>
      <c r="I23" s="33"/>
      <c r="J23" s="33"/>
    </row>
    <row r="24" spans="2:13" ht="37.5" x14ac:dyDescent="0.3">
      <c r="B24" s="5" t="s">
        <v>8</v>
      </c>
      <c r="C24" s="9" t="s">
        <v>9</v>
      </c>
      <c r="D24" s="18">
        <v>159.37</v>
      </c>
      <c r="E24" s="18">
        <v>167.74</v>
      </c>
      <c r="F24" s="25">
        <v>184.51</v>
      </c>
      <c r="H24" s="33"/>
      <c r="I24" s="33"/>
      <c r="J24" s="33"/>
    </row>
    <row r="25" spans="2:13" ht="37.5" x14ac:dyDescent="0.3">
      <c r="B25" s="5" t="s">
        <v>10</v>
      </c>
      <c r="C25" s="9" t="s">
        <v>11</v>
      </c>
      <c r="D25" s="18">
        <v>318.13</v>
      </c>
      <c r="E25" s="18">
        <v>334.87</v>
      </c>
      <c r="F25" s="25">
        <v>368.35</v>
      </c>
      <c r="H25" s="33"/>
      <c r="I25" s="33"/>
      <c r="J25" s="33"/>
    </row>
    <row r="26" spans="2:13" x14ac:dyDescent="0.3">
      <c r="B26" s="8" t="s">
        <v>5</v>
      </c>
      <c r="C26" s="9" t="s">
        <v>14</v>
      </c>
      <c r="D26" s="7">
        <f>SUM(D20:D25)</f>
        <v>1346.23</v>
      </c>
      <c r="E26" s="7">
        <f>SUM(E20:E25)</f>
        <v>1417.0900000000001</v>
      </c>
      <c r="F26" s="7">
        <f>SUM(F20:F25)</f>
        <v>1558.79</v>
      </c>
      <c r="K26" s="30"/>
      <c r="L26" s="30"/>
      <c r="M26" s="30"/>
    </row>
    <row r="27" spans="2:13" x14ac:dyDescent="0.3">
      <c r="B27" s="13"/>
      <c r="C27" s="16"/>
      <c r="D27" s="15"/>
    </row>
    <row r="28" spans="2:13" x14ac:dyDescent="0.3">
      <c r="F28" s="12" t="s">
        <v>33</v>
      </c>
    </row>
    <row r="29" spans="2:13" ht="117.75" customHeight="1" x14ac:dyDescent="0.3">
      <c r="B29" s="34" t="s">
        <v>53</v>
      </c>
      <c r="C29" s="34"/>
      <c r="D29" s="34"/>
      <c r="E29" s="34"/>
      <c r="F29" s="34"/>
    </row>
    <row r="31" spans="2:13" ht="37.5" x14ac:dyDescent="0.3">
      <c r="B31" s="3" t="s">
        <v>0</v>
      </c>
      <c r="C31" s="4" t="s">
        <v>1</v>
      </c>
      <c r="D31" s="3" t="s">
        <v>47</v>
      </c>
      <c r="E31" s="3" t="s">
        <v>48</v>
      </c>
      <c r="F31" s="3" t="s">
        <v>49</v>
      </c>
    </row>
    <row r="32" spans="2:13" x14ac:dyDescent="0.3">
      <c r="B32" s="5" t="s">
        <v>38</v>
      </c>
      <c r="C32" s="9" t="s">
        <v>37</v>
      </c>
      <c r="D32" s="18">
        <v>166.52</v>
      </c>
      <c r="E32" s="18">
        <v>175.28</v>
      </c>
      <c r="F32" s="24">
        <v>192.81</v>
      </c>
    </row>
    <row r="33" spans="2:13" x14ac:dyDescent="0.3">
      <c r="B33" s="6" t="s">
        <v>2</v>
      </c>
      <c r="C33" s="9" t="s">
        <v>3</v>
      </c>
      <c r="D33" s="18">
        <v>163.13999999999999</v>
      </c>
      <c r="E33" s="18">
        <v>171.74</v>
      </c>
      <c r="F33" s="24">
        <v>188.91</v>
      </c>
    </row>
    <row r="34" spans="2:13" x14ac:dyDescent="0.3">
      <c r="B34" s="6" t="s">
        <v>12</v>
      </c>
      <c r="C34" s="9" t="s">
        <v>4</v>
      </c>
      <c r="D34" s="18">
        <v>191.51</v>
      </c>
      <c r="E34" s="18">
        <v>201.6</v>
      </c>
      <c r="F34" s="24">
        <v>221.76</v>
      </c>
    </row>
    <row r="35" spans="2:13" x14ac:dyDescent="0.3">
      <c r="B35" s="6" t="s">
        <v>6</v>
      </c>
      <c r="C35" s="9" t="s">
        <v>7</v>
      </c>
      <c r="D35" s="18">
        <v>347.56</v>
      </c>
      <c r="E35" s="18">
        <v>365.86</v>
      </c>
      <c r="F35" s="24">
        <v>402.45</v>
      </c>
    </row>
    <row r="36" spans="2:13" ht="37.5" x14ac:dyDescent="0.3">
      <c r="B36" s="5" t="s">
        <v>15</v>
      </c>
      <c r="C36" s="9" t="s">
        <v>16</v>
      </c>
      <c r="D36" s="18">
        <v>1207.24</v>
      </c>
      <c r="E36" s="18">
        <v>1270.78</v>
      </c>
      <c r="F36" s="26">
        <v>1397.86</v>
      </c>
      <c r="H36" s="33"/>
      <c r="I36" s="33"/>
      <c r="J36" s="33"/>
    </row>
    <row r="37" spans="2:13" ht="37.5" x14ac:dyDescent="0.3">
      <c r="B37" s="5" t="s">
        <v>17</v>
      </c>
      <c r="C37" s="9" t="s">
        <v>9</v>
      </c>
      <c r="D37" s="18">
        <v>159.37</v>
      </c>
      <c r="E37" s="18">
        <v>167.74</v>
      </c>
      <c r="F37" s="25">
        <v>184.51</v>
      </c>
      <c r="H37" s="33"/>
      <c r="I37" s="33"/>
      <c r="J37" s="33"/>
    </row>
    <row r="38" spans="2:13" ht="37.5" x14ac:dyDescent="0.3">
      <c r="B38" s="5" t="s">
        <v>18</v>
      </c>
      <c r="C38" s="9" t="s">
        <v>11</v>
      </c>
      <c r="D38" s="18">
        <v>318.13</v>
      </c>
      <c r="E38" s="18">
        <v>334.87</v>
      </c>
      <c r="F38" s="25">
        <v>368.35</v>
      </c>
      <c r="H38" s="33"/>
      <c r="I38" s="33"/>
      <c r="J38" s="33"/>
    </row>
    <row r="39" spans="2:13" ht="21" customHeight="1" x14ac:dyDescent="0.3">
      <c r="B39" s="5" t="s">
        <v>19</v>
      </c>
      <c r="C39" s="11" t="s">
        <v>20</v>
      </c>
      <c r="D39" s="18">
        <v>77.540000000000006</v>
      </c>
      <c r="E39" s="18">
        <v>81.62</v>
      </c>
      <c r="F39" s="24">
        <v>89.77</v>
      </c>
      <c r="H39" s="33"/>
      <c r="I39" s="33"/>
      <c r="J39" s="33"/>
    </row>
    <row r="40" spans="2:13" x14ac:dyDescent="0.3">
      <c r="B40" s="5" t="s">
        <v>21</v>
      </c>
      <c r="C40" s="10" t="s">
        <v>22</v>
      </c>
      <c r="D40" s="18">
        <v>370.77</v>
      </c>
      <c r="E40" s="18">
        <v>390.28</v>
      </c>
      <c r="F40" s="24">
        <v>429.32</v>
      </c>
      <c r="H40" s="33"/>
      <c r="I40" s="33"/>
      <c r="J40" s="33"/>
    </row>
    <row r="41" spans="2:13" x14ac:dyDescent="0.3">
      <c r="B41" s="8" t="s">
        <v>5</v>
      </c>
      <c r="C41" s="9" t="s">
        <v>23</v>
      </c>
      <c r="D41" s="7">
        <f>SUM(D32:D40)</f>
        <v>3001.78</v>
      </c>
      <c r="E41" s="7">
        <f>SUM(E32:E40)</f>
        <v>3159.7699999999995</v>
      </c>
      <c r="F41" s="7">
        <f>SUM(F32:F40)+0.01</f>
        <v>3475.7500000000005</v>
      </c>
      <c r="K41" s="30"/>
      <c r="L41" s="30"/>
      <c r="M41" s="30"/>
    </row>
    <row r="42" spans="2:13" ht="11.25" customHeight="1" x14ac:dyDescent="0.3"/>
    <row r="43" spans="2:13" ht="19.5" customHeight="1" x14ac:dyDescent="0.3">
      <c r="F43" s="12" t="s">
        <v>34</v>
      </c>
    </row>
    <row r="44" spans="2:13" ht="54" customHeight="1" x14ac:dyDescent="0.3">
      <c r="B44" s="35" t="s">
        <v>54</v>
      </c>
      <c r="C44" s="37"/>
      <c r="D44" s="37"/>
      <c r="E44" s="37"/>
      <c r="F44" s="37"/>
    </row>
    <row r="46" spans="2:13" ht="37.5" x14ac:dyDescent="0.3">
      <c r="B46" s="3" t="s">
        <v>0</v>
      </c>
      <c r="C46" s="4" t="s">
        <v>1</v>
      </c>
      <c r="D46" s="3" t="s">
        <v>47</v>
      </c>
      <c r="E46" s="3" t="s">
        <v>48</v>
      </c>
      <c r="F46" s="3" t="s">
        <v>49</v>
      </c>
    </row>
    <row r="47" spans="2:13" x14ac:dyDescent="0.3">
      <c r="B47" s="5" t="s">
        <v>38</v>
      </c>
      <c r="C47" s="9" t="s">
        <v>37</v>
      </c>
      <c r="D47" s="18">
        <v>166.52</v>
      </c>
      <c r="E47" s="18">
        <v>175.28</v>
      </c>
      <c r="F47" s="24">
        <v>192.81</v>
      </c>
    </row>
    <row r="48" spans="2:13" x14ac:dyDescent="0.3">
      <c r="B48" s="6" t="s">
        <v>2</v>
      </c>
      <c r="C48" s="9" t="s">
        <v>3</v>
      </c>
      <c r="D48" s="18">
        <v>163.13999999999999</v>
      </c>
      <c r="E48" s="18">
        <v>171.74</v>
      </c>
      <c r="F48" s="24">
        <v>188.91</v>
      </c>
    </row>
    <row r="49" spans="2:13" x14ac:dyDescent="0.3">
      <c r="B49" s="6" t="s">
        <v>12</v>
      </c>
      <c r="C49" s="9" t="s">
        <v>4</v>
      </c>
      <c r="D49" s="18">
        <v>191.51</v>
      </c>
      <c r="E49" s="18">
        <v>201.6</v>
      </c>
      <c r="F49" s="24">
        <v>221.76</v>
      </c>
    </row>
    <row r="50" spans="2:13" x14ac:dyDescent="0.3">
      <c r="B50" s="6" t="s">
        <v>6</v>
      </c>
      <c r="C50" s="9" t="s">
        <v>7</v>
      </c>
      <c r="D50" s="18">
        <v>347.56</v>
      </c>
      <c r="E50" s="18">
        <v>365.86</v>
      </c>
      <c r="F50" s="24">
        <v>402.45</v>
      </c>
    </row>
    <row r="51" spans="2:13" ht="37.5" x14ac:dyDescent="0.3">
      <c r="B51" s="22" t="s">
        <v>15</v>
      </c>
      <c r="C51" s="23" t="s">
        <v>16</v>
      </c>
      <c r="D51" s="18">
        <v>1207.24</v>
      </c>
      <c r="E51" s="19">
        <v>1270.78</v>
      </c>
      <c r="F51" s="26">
        <v>1397.86</v>
      </c>
    </row>
    <row r="52" spans="2:13" ht="37.5" x14ac:dyDescent="0.3">
      <c r="B52" s="5" t="s">
        <v>17</v>
      </c>
      <c r="C52" s="9" t="s">
        <v>9</v>
      </c>
      <c r="D52" s="18">
        <v>159.37</v>
      </c>
      <c r="E52" s="18">
        <v>167.74</v>
      </c>
      <c r="F52" s="26">
        <v>184.51</v>
      </c>
    </row>
    <row r="53" spans="2:13" ht="37.5" x14ac:dyDescent="0.3">
      <c r="B53" s="5" t="s">
        <v>18</v>
      </c>
      <c r="C53" s="9" t="s">
        <v>11</v>
      </c>
      <c r="D53" s="18">
        <v>318.13</v>
      </c>
      <c r="E53" s="18">
        <v>334.87</v>
      </c>
      <c r="F53" s="26">
        <v>368.35</v>
      </c>
    </row>
    <row r="54" spans="2:13" ht="24" customHeight="1" x14ac:dyDescent="0.3">
      <c r="B54" s="5" t="s">
        <v>19</v>
      </c>
      <c r="C54" s="11" t="s">
        <v>20</v>
      </c>
      <c r="D54" s="20">
        <v>77.540000000000006</v>
      </c>
      <c r="E54" s="20">
        <v>81.62</v>
      </c>
      <c r="F54" s="24">
        <v>89.77</v>
      </c>
    </row>
    <row r="55" spans="2:13" x14ac:dyDescent="0.3">
      <c r="B55" s="8" t="s">
        <v>5</v>
      </c>
      <c r="C55" s="9" t="s">
        <v>26</v>
      </c>
      <c r="D55" s="7">
        <f>SUM(D47:D54)</f>
        <v>2631.01</v>
      </c>
      <c r="E55" s="7">
        <f>SUM(E47:E54)</f>
        <v>2769.49</v>
      </c>
      <c r="F55" s="7">
        <f>SUM(F47:F54)</f>
        <v>3046.42</v>
      </c>
      <c r="K55" s="30"/>
      <c r="L55" s="30"/>
      <c r="M55" s="30"/>
    </row>
    <row r="57" spans="2:13" ht="19.5" customHeight="1" x14ac:dyDescent="0.3">
      <c r="F57" s="12" t="s">
        <v>35</v>
      </c>
    </row>
    <row r="58" spans="2:13" ht="54" customHeight="1" x14ac:dyDescent="0.3">
      <c r="B58" s="35" t="s">
        <v>55</v>
      </c>
      <c r="C58" s="37"/>
      <c r="D58" s="37"/>
      <c r="E58" s="37"/>
      <c r="F58" s="37"/>
    </row>
    <row r="60" spans="2:13" ht="37.5" x14ac:dyDescent="0.3">
      <c r="B60" s="3" t="s">
        <v>0</v>
      </c>
      <c r="C60" s="4" t="s">
        <v>1</v>
      </c>
      <c r="D60" s="3" t="s">
        <v>47</v>
      </c>
      <c r="E60" s="3" t="s">
        <v>48</v>
      </c>
      <c r="F60" s="3" t="s">
        <v>49</v>
      </c>
    </row>
    <row r="61" spans="2:13" x14ac:dyDescent="0.3">
      <c r="B61" s="5" t="s">
        <v>38</v>
      </c>
      <c r="C61" s="9" t="s">
        <v>37</v>
      </c>
      <c r="D61" s="18">
        <v>166.52</v>
      </c>
      <c r="E61" s="18">
        <v>175.28</v>
      </c>
      <c r="F61" s="24">
        <v>192.81</v>
      </c>
    </row>
    <row r="62" spans="2:13" x14ac:dyDescent="0.3">
      <c r="B62" s="6" t="s">
        <v>2</v>
      </c>
      <c r="C62" s="9" t="s">
        <v>3</v>
      </c>
      <c r="D62" s="18">
        <v>163.13999999999999</v>
      </c>
      <c r="E62" s="18">
        <v>171.74</v>
      </c>
      <c r="F62" s="24">
        <v>188.91</v>
      </c>
    </row>
    <row r="63" spans="2:13" x14ac:dyDescent="0.3">
      <c r="B63" s="6" t="s">
        <v>12</v>
      </c>
      <c r="C63" s="9" t="s">
        <v>4</v>
      </c>
      <c r="D63" s="18">
        <v>191.51</v>
      </c>
      <c r="E63" s="18">
        <v>201.6</v>
      </c>
      <c r="F63" s="24">
        <v>221.76</v>
      </c>
    </row>
    <row r="64" spans="2:13" ht="37.5" x14ac:dyDescent="0.3">
      <c r="B64" s="22" t="s">
        <v>43</v>
      </c>
      <c r="C64" s="23" t="s">
        <v>16</v>
      </c>
      <c r="D64" s="18">
        <v>1207.24</v>
      </c>
      <c r="E64" s="19">
        <v>1270.78</v>
      </c>
      <c r="F64" s="29">
        <v>1397.86</v>
      </c>
    </row>
    <row r="65" spans="2:13" ht="37.5" x14ac:dyDescent="0.3">
      <c r="B65" s="5" t="s">
        <v>8</v>
      </c>
      <c r="C65" s="9" t="s">
        <v>9</v>
      </c>
      <c r="D65" s="18">
        <v>159.37</v>
      </c>
      <c r="E65" s="18">
        <v>167.74</v>
      </c>
      <c r="F65" s="26">
        <v>184.51</v>
      </c>
    </row>
    <row r="66" spans="2:13" ht="37.5" x14ac:dyDescent="0.3">
      <c r="B66" s="5" t="s">
        <v>10</v>
      </c>
      <c r="C66" s="9" t="s">
        <v>11</v>
      </c>
      <c r="D66" s="18">
        <v>318.13</v>
      </c>
      <c r="E66" s="18">
        <v>334.87</v>
      </c>
      <c r="F66" s="26">
        <v>368.35</v>
      </c>
    </row>
    <row r="67" spans="2:13" ht="24" customHeight="1" x14ac:dyDescent="0.3">
      <c r="B67" s="5" t="s">
        <v>44</v>
      </c>
      <c r="C67" s="11" t="s">
        <v>20</v>
      </c>
      <c r="D67" s="18">
        <v>77.540000000000006</v>
      </c>
      <c r="E67" s="18">
        <v>81.62</v>
      </c>
      <c r="F67" s="26">
        <v>89.77</v>
      </c>
    </row>
    <row r="68" spans="2:13" x14ac:dyDescent="0.3">
      <c r="B68" s="5" t="s">
        <v>45</v>
      </c>
      <c r="C68" s="9" t="s">
        <v>24</v>
      </c>
      <c r="D68" s="18">
        <v>126.36</v>
      </c>
      <c r="E68" s="19">
        <v>133.03</v>
      </c>
      <c r="F68" s="26">
        <v>146.35</v>
      </c>
      <c r="H68" s="33"/>
      <c r="I68" s="33"/>
      <c r="J68" s="33"/>
    </row>
    <row r="69" spans="2:13" ht="37.5" x14ac:dyDescent="0.3">
      <c r="B69" s="5" t="s">
        <v>46</v>
      </c>
      <c r="C69" s="9" t="s">
        <v>25</v>
      </c>
      <c r="D69" s="18">
        <v>332.97</v>
      </c>
      <c r="E69" s="19">
        <v>350.5</v>
      </c>
      <c r="F69" s="26">
        <v>385.55</v>
      </c>
      <c r="H69" s="33"/>
      <c r="I69" s="33"/>
      <c r="J69" s="33"/>
    </row>
    <row r="70" spans="2:13" x14ac:dyDescent="0.3">
      <c r="B70" s="8" t="s">
        <v>5</v>
      </c>
      <c r="C70" s="9" t="s">
        <v>41</v>
      </c>
      <c r="D70" s="7">
        <f>SUM(D61:D69)</f>
        <v>2742.7799999999997</v>
      </c>
      <c r="E70" s="7">
        <f>SUM(E61:E69)</f>
        <v>2887.1600000000003</v>
      </c>
      <c r="F70" s="7">
        <f>SUM(F61:F69)</f>
        <v>3175.87</v>
      </c>
      <c r="K70" s="30"/>
      <c r="L70" s="30"/>
      <c r="M70" s="30"/>
    </row>
    <row r="72" spans="2:13" x14ac:dyDescent="0.3">
      <c r="F72" s="12" t="s">
        <v>36</v>
      </c>
    </row>
    <row r="73" spans="2:13" ht="39.75" customHeight="1" x14ac:dyDescent="0.3">
      <c r="B73" s="35" t="s">
        <v>56</v>
      </c>
      <c r="C73" s="37"/>
      <c r="D73" s="37"/>
      <c r="E73" s="37"/>
      <c r="F73" s="37"/>
    </row>
    <row r="75" spans="2:13" ht="37.5" x14ac:dyDescent="0.3">
      <c r="B75" s="3" t="s">
        <v>0</v>
      </c>
      <c r="C75" s="4" t="s">
        <v>1</v>
      </c>
      <c r="D75" s="3" t="s">
        <v>47</v>
      </c>
      <c r="E75" s="3" t="s">
        <v>48</v>
      </c>
      <c r="F75" s="3" t="s">
        <v>49</v>
      </c>
    </row>
    <row r="76" spans="2:13" x14ac:dyDescent="0.3">
      <c r="B76" s="5" t="s">
        <v>38</v>
      </c>
      <c r="C76" s="9" t="s">
        <v>37</v>
      </c>
      <c r="D76" s="18">
        <v>166.52</v>
      </c>
      <c r="E76" s="18">
        <v>175.28</v>
      </c>
      <c r="F76" s="24">
        <v>192.81</v>
      </c>
    </row>
    <row r="77" spans="2:13" x14ac:dyDescent="0.3">
      <c r="B77" s="6" t="s">
        <v>2</v>
      </c>
      <c r="C77" s="9" t="s">
        <v>3</v>
      </c>
      <c r="D77" s="18">
        <v>163.13999999999999</v>
      </c>
      <c r="E77" s="18">
        <v>171.74</v>
      </c>
      <c r="F77" s="24">
        <v>188.91</v>
      </c>
    </row>
    <row r="78" spans="2:13" x14ac:dyDescent="0.3">
      <c r="B78" s="6" t="s">
        <v>12</v>
      </c>
      <c r="C78" s="9" t="s">
        <v>4</v>
      </c>
      <c r="D78" s="18">
        <v>191.51</v>
      </c>
      <c r="E78" s="18">
        <v>201.6</v>
      </c>
      <c r="F78" s="24">
        <v>221.76</v>
      </c>
    </row>
    <row r="79" spans="2:13" x14ac:dyDescent="0.3">
      <c r="B79" s="6" t="s">
        <v>6</v>
      </c>
      <c r="C79" s="9" t="s">
        <v>7</v>
      </c>
      <c r="D79" s="18">
        <v>347.56</v>
      </c>
      <c r="E79" s="18">
        <v>365.86</v>
      </c>
      <c r="F79" s="24">
        <v>402.45</v>
      </c>
    </row>
    <row r="80" spans="2:13" x14ac:dyDescent="0.3">
      <c r="B80" s="8" t="s">
        <v>5</v>
      </c>
      <c r="C80" s="10" t="s">
        <v>29</v>
      </c>
      <c r="D80" s="7">
        <f>SUM(D76:D79)</f>
        <v>868.73</v>
      </c>
      <c r="E80" s="7">
        <f>SUM(E76:E79)</f>
        <v>914.48</v>
      </c>
      <c r="F80" s="7">
        <f>SUM(F76:F79)</f>
        <v>1005.9300000000001</v>
      </c>
      <c r="K80" s="30"/>
      <c r="L80" s="30"/>
      <c r="M80" s="30"/>
    </row>
    <row r="82" spans="2:13" x14ac:dyDescent="0.3">
      <c r="F82" s="12" t="s">
        <v>39</v>
      </c>
    </row>
    <row r="83" spans="2:13" ht="40.5" customHeight="1" x14ac:dyDescent="0.3">
      <c r="B83" s="35" t="s">
        <v>57</v>
      </c>
      <c r="C83" s="37"/>
      <c r="D83" s="37"/>
      <c r="E83" s="37"/>
      <c r="F83" s="37"/>
    </row>
    <row r="85" spans="2:13" ht="37.5" x14ac:dyDescent="0.3">
      <c r="B85" s="3" t="s">
        <v>0</v>
      </c>
      <c r="C85" s="4" t="s">
        <v>1</v>
      </c>
      <c r="D85" s="3" t="s">
        <v>47</v>
      </c>
      <c r="E85" s="3" t="s">
        <v>48</v>
      </c>
      <c r="F85" s="3" t="s">
        <v>49</v>
      </c>
    </row>
    <row r="86" spans="2:13" x14ac:dyDescent="0.3">
      <c r="B86" s="5" t="s">
        <v>38</v>
      </c>
      <c r="C86" s="9" t="s">
        <v>37</v>
      </c>
      <c r="D86" s="18">
        <v>166.52</v>
      </c>
      <c r="E86" s="18">
        <v>175.28</v>
      </c>
      <c r="F86" s="24">
        <v>192.81</v>
      </c>
    </row>
    <row r="87" spans="2:13" x14ac:dyDescent="0.3">
      <c r="B87" s="6" t="s">
        <v>2</v>
      </c>
      <c r="C87" s="9" t="s">
        <v>3</v>
      </c>
      <c r="D87" s="18">
        <v>163.13999999999999</v>
      </c>
      <c r="E87" s="18">
        <v>171.74</v>
      </c>
      <c r="F87" s="24">
        <v>188.91</v>
      </c>
    </row>
    <row r="88" spans="2:13" x14ac:dyDescent="0.3">
      <c r="B88" s="6" t="s">
        <v>12</v>
      </c>
      <c r="C88" s="9" t="s">
        <v>4</v>
      </c>
      <c r="D88" s="18">
        <v>191.51</v>
      </c>
      <c r="E88" s="18">
        <v>201.6</v>
      </c>
      <c r="F88" s="24">
        <v>221.76</v>
      </c>
    </row>
    <row r="89" spans="2:13" x14ac:dyDescent="0.3">
      <c r="B89" s="6" t="s">
        <v>6</v>
      </c>
      <c r="C89" s="9" t="s">
        <v>7</v>
      </c>
      <c r="D89" s="18">
        <v>347.56</v>
      </c>
      <c r="E89" s="18">
        <v>365.86</v>
      </c>
      <c r="F89" s="24">
        <v>402.45</v>
      </c>
    </row>
    <row r="90" spans="2:13" ht="37.5" x14ac:dyDescent="0.3">
      <c r="B90" s="22" t="s">
        <v>15</v>
      </c>
      <c r="C90" s="23" t="s">
        <v>16</v>
      </c>
      <c r="D90" s="18">
        <v>1207.24</v>
      </c>
      <c r="E90" s="19">
        <v>1270.78</v>
      </c>
      <c r="F90" s="29">
        <v>1397.86</v>
      </c>
    </row>
    <row r="91" spans="2:13" x14ac:dyDescent="0.3">
      <c r="B91" s="5" t="s">
        <v>27</v>
      </c>
      <c r="C91" s="9" t="s">
        <v>24</v>
      </c>
      <c r="D91" s="17">
        <v>126.36</v>
      </c>
      <c r="E91" s="19">
        <v>133.03</v>
      </c>
      <c r="F91" s="24">
        <v>146.35</v>
      </c>
    </row>
    <row r="92" spans="2:13" ht="37.5" x14ac:dyDescent="0.3">
      <c r="B92" s="5" t="s">
        <v>28</v>
      </c>
      <c r="C92" s="9" t="s">
        <v>25</v>
      </c>
      <c r="D92" s="17">
        <v>332.97</v>
      </c>
      <c r="E92" s="19">
        <v>350.5</v>
      </c>
      <c r="F92" s="26">
        <v>385.55</v>
      </c>
    </row>
    <row r="93" spans="2:13" x14ac:dyDescent="0.3">
      <c r="B93" s="8" t="s">
        <v>5</v>
      </c>
      <c r="C93" s="10" t="s">
        <v>42</v>
      </c>
      <c r="D93" s="7">
        <f>SUM(D86:D92)</f>
        <v>2535.3000000000002</v>
      </c>
      <c r="E93" s="7">
        <f>SUM(E86:E92)</f>
        <v>2668.7900000000004</v>
      </c>
      <c r="F93" s="7">
        <f t="shared" ref="F93" si="0">SUM(F86:F92)</f>
        <v>2935.69</v>
      </c>
      <c r="K93" s="30"/>
      <c r="L93" s="30"/>
      <c r="M93" s="30"/>
    </row>
    <row r="95" spans="2:13" x14ac:dyDescent="0.3">
      <c r="F95" s="12" t="s">
        <v>40</v>
      </c>
    </row>
    <row r="96" spans="2:13" ht="41.25" customHeight="1" x14ac:dyDescent="0.3">
      <c r="B96" s="35" t="s">
        <v>58</v>
      </c>
      <c r="C96" s="35"/>
      <c r="D96" s="35"/>
      <c r="E96" s="35"/>
      <c r="F96" s="35"/>
    </row>
    <row r="97" spans="2:13" x14ac:dyDescent="0.3">
      <c r="B97" s="28"/>
      <c r="C97" s="28"/>
      <c r="D97" s="28"/>
      <c r="E97" s="28"/>
    </row>
    <row r="98" spans="2:13" ht="37.5" x14ac:dyDescent="0.3">
      <c r="B98" s="3" t="s">
        <v>0</v>
      </c>
      <c r="C98" s="4" t="s">
        <v>1</v>
      </c>
      <c r="D98" s="3" t="s">
        <v>47</v>
      </c>
      <c r="E98" s="3" t="s">
        <v>48</v>
      </c>
      <c r="F98" s="3" t="s">
        <v>49</v>
      </c>
    </row>
    <row r="99" spans="2:13" x14ac:dyDescent="0.3">
      <c r="B99" s="5" t="s">
        <v>38</v>
      </c>
      <c r="C99" s="9" t="s">
        <v>37</v>
      </c>
      <c r="D99" s="18">
        <v>166.52</v>
      </c>
      <c r="E99" s="18">
        <v>175.28</v>
      </c>
      <c r="F99" s="24">
        <v>192.81</v>
      </c>
    </row>
    <row r="100" spans="2:13" x14ac:dyDescent="0.3">
      <c r="B100" s="6" t="s">
        <v>2</v>
      </c>
      <c r="C100" s="10" t="s">
        <v>3</v>
      </c>
      <c r="D100" s="18">
        <v>163.13999999999999</v>
      </c>
      <c r="E100" s="18">
        <v>171.74</v>
      </c>
      <c r="F100" s="24">
        <v>188.91</v>
      </c>
    </row>
    <row r="101" spans="2:13" x14ac:dyDescent="0.3">
      <c r="B101" s="6" t="s">
        <v>12</v>
      </c>
      <c r="C101" s="10" t="s">
        <v>4</v>
      </c>
      <c r="D101" s="18">
        <v>191.51</v>
      </c>
      <c r="E101" s="18">
        <v>201.6</v>
      </c>
      <c r="F101" s="24">
        <v>221.76</v>
      </c>
    </row>
    <row r="102" spans="2:13" x14ac:dyDescent="0.3">
      <c r="B102" s="6" t="s">
        <v>6</v>
      </c>
      <c r="C102" s="10" t="s">
        <v>7</v>
      </c>
      <c r="D102" s="18">
        <v>347.56</v>
      </c>
      <c r="E102" s="18">
        <v>365.86</v>
      </c>
      <c r="F102" s="24">
        <v>402.45</v>
      </c>
    </row>
    <row r="103" spans="2:13" x14ac:dyDescent="0.3">
      <c r="B103" s="8" t="s">
        <v>5</v>
      </c>
      <c r="C103" s="10" t="s">
        <v>30</v>
      </c>
      <c r="D103" s="7">
        <f>SUM(D99:D102)</f>
        <v>868.73</v>
      </c>
      <c r="E103" s="7">
        <f>SUM(E99:E102)</f>
        <v>914.48</v>
      </c>
      <c r="F103" s="7">
        <f>SUM(F99:F102)</f>
        <v>1005.9300000000001</v>
      </c>
      <c r="K103" s="30"/>
      <c r="L103" s="30"/>
      <c r="M103" s="30"/>
    </row>
  </sheetData>
  <mergeCells count="11">
    <mergeCell ref="B29:F29"/>
    <mergeCell ref="B96:F96"/>
    <mergeCell ref="E1:F1"/>
    <mergeCell ref="D2:F2"/>
    <mergeCell ref="E3:F3"/>
    <mergeCell ref="B7:F7"/>
    <mergeCell ref="B17:F17"/>
    <mergeCell ref="B44:F44"/>
    <mergeCell ref="B58:F58"/>
    <mergeCell ref="B73:F73"/>
    <mergeCell ref="B83:F83"/>
  </mergeCells>
  <pageMargins left="3.937007874015748E-2" right="3.937007874015748E-2" top="3.937007874015748E-2" bottom="3.937007874015748E-2" header="3.937007874015748E-2" footer="3.937007874015748E-2"/>
  <pageSetup paperSize="9" scale="70" orientation="portrait" r:id="rId1"/>
  <rowBreaks count="2" manualBreakCount="2">
    <brk id="41" max="16383" man="1"/>
    <brk id="8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2025-02-07T07:33:11Z</dcterms:modified>
</cp:coreProperties>
</file>